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2\5_Diffusion\T&amp;G\excel\TOF_francais_xlsx\"/>
    </mc:Choice>
  </mc:AlternateContent>
  <xr:revisionPtr revIDLastSave="0" documentId="8_{8A2A3581-B524-41F1-BF78-D10C4C5B8EF1}" xr6:coauthVersionLast="47" xr6:coauthVersionMax="47" xr10:uidLastSave="{00000000-0000-0000-0000-000000000000}"/>
  <bookViews>
    <workbookView xWindow="-120" yWindow="-120" windowWidth="25440" windowHeight="15270" xr2:uid="{118217B4-6B15-4502-ACBE-A26FC0074855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</sheets>
  <definedNames>
    <definedName name="Encours_Actif">Encours_Actif!$A$10:$I$41</definedName>
    <definedName name="Encours_Passif">Encours_Passif!$A$10:$I$41</definedName>
    <definedName name="Flux_Actif">Flux_Actif!$A$10:$I$41</definedName>
    <definedName name="Flux_Passif">Flux_Passif!$A$10:$I$41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<sst xmlns="http://schemas.openxmlformats.org/spreadsheetml/2006/main" count="468" uniqueCount="106">
  <si>
    <t>Comptes financiers et comptes de patrimoine financier provisoires</t>
  </si>
  <si>
    <t>Année 2024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</si>
  <si>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</si>
  <si>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</si>
  <si>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</si>
  <si>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</si>
  <si>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</si>
  <si>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</si>
  <si>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</si>
  <si>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</si>
  <si>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</si>
  <si>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>Source : Banque de France - DGSEI - DSMF - SESOF</t>
  </si>
  <si>
    <t>Contact : sesof@banque-france.fr</t>
  </si>
  <si>
    <t>Tableau 1</t>
  </si>
  <si>
    <t>Compte de patrimoine financier provisoire</t>
  </si>
  <si>
    <t>en millions d'euros</t>
  </si>
  <si>
    <t>S12</t>
  </si>
  <si>
    <t>S13</t>
  </si>
  <si>
    <t>S11</t>
  </si>
  <si>
    <t>S1M</t>
  </si>
  <si>
    <t>Sociétés financières</t>
  </si>
  <si>
    <r>
      <t>Administrations publiques</t>
    </r>
    <r>
      <rPr>
        <vertAlign val="superscript"/>
        <sz val="12"/>
        <rFont val="Arial"/>
        <family val="2"/>
      </rPr>
      <t xml:space="preserve"> (3)</t>
    </r>
  </si>
  <si>
    <t>Sociétés non financières</t>
  </si>
  <si>
    <r>
      <t>Ménages et assimilés</t>
    </r>
    <r>
      <rPr>
        <vertAlign val="superscript"/>
        <sz val="12"/>
        <rFont val="Arial"/>
        <family val="2"/>
      </rPr>
      <t>(4)</t>
    </r>
  </si>
  <si>
    <t>Reste du monde</t>
  </si>
  <si>
    <t>Total des secteurs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</si>
  <si>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</si>
  <si>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</si>
  <si>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Institutions Financières Monétaires</t>
  </si>
  <si>
    <t>Sociétés financières hors institutions financières monétaires</t>
  </si>
  <si>
    <t>F1</t>
  </si>
  <si>
    <t>Or monétaire et DTS</t>
  </si>
  <si>
    <t xml:space="preserve">. </t>
  </si>
  <si>
    <t>F2</t>
  </si>
  <si>
    <t>Numéraire et dépôts</t>
  </si>
  <si>
    <t>F21</t>
  </si>
  <si>
    <t>Billets et pièces</t>
  </si>
  <si>
    <t>F22</t>
  </si>
  <si>
    <t>Dépôts transférables</t>
  </si>
  <si>
    <t>F28</t>
  </si>
  <si>
    <t>Intérêts courus non échus sur dépôts</t>
  </si>
  <si>
    <t>F29</t>
  </si>
  <si>
    <t>Autres dépôts</t>
  </si>
  <si>
    <t>F3</t>
  </si>
  <si>
    <t>Titres de créance</t>
  </si>
  <si>
    <t>F3.S</t>
  </si>
  <si>
    <t>Titres de créance à court terme</t>
  </si>
  <si>
    <t>F3.L</t>
  </si>
  <si>
    <t>Titres de créance à long terme</t>
  </si>
  <si>
    <t>F4</t>
  </si>
  <si>
    <t>Crédits</t>
  </si>
  <si>
    <t>F4.S</t>
  </si>
  <si>
    <t xml:space="preserve">Crédits à court terme       </t>
  </si>
  <si>
    <t>F4.L</t>
  </si>
  <si>
    <t xml:space="preserve">Crédits à long terme       </t>
  </si>
  <si>
    <t>F5</t>
  </si>
  <si>
    <t>Actions et titres d'OPC</t>
  </si>
  <si>
    <t>F511</t>
  </si>
  <si>
    <t>Actions cotées</t>
  </si>
  <si>
    <t>F51M</t>
  </si>
  <si>
    <r>
      <t>Actions non cotées et autres participations</t>
    </r>
    <r>
      <rPr>
        <vertAlign val="superscript"/>
        <sz val="12"/>
        <rFont val="Arial"/>
        <family val="2"/>
      </rPr>
      <t>(5)</t>
    </r>
  </si>
  <si>
    <t>F521</t>
  </si>
  <si>
    <t>Titres d'OPC monétaires</t>
  </si>
  <si>
    <t>F522</t>
  </si>
  <si>
    <t>Titres d'OPC non monétaires et assimilés</t>
  </si>
  <si>
    <t>F6</t>
  </si>
  <si>
    <t>Provisions techniques d'assurance</t>
  </si>
  <si>
    <t>F61</t>
  </si>
  <si>
    <t>Réserves primes et sinistres</t>
  </si>
  <si>
    <t>F62</t>
  </si>
  <si>
    <t>Droits sur les assurances-vie et rentes</t>
  </si>
  <si>
    <t>F63</t>
  </si>
  <si>
    <t>Droits à pension</t>
  </si>
  <si>
    <t>F71</t>
  </si>
  <si>
    <t>Produits dérivés</t>
  </si>
  <si>
    <t>F8</t>
  </si>
  <si>
    <t>Autres comptes à recevoir ou à payer</t>
  </si>
  <si>
    <t>F81</t>
  </si>
  <si>
    <t>Crédits commerciaux et avances</t>
  </si>
  <si>
    <t>F89</t>
  </si>
  <si>
    <t>Autres comptes hors crédits commerciaux</t>
  </si>
  <si>
    <t>F</t>
  </si>
  <si>
    <t>Total des opérations</t>
  </si>
  <si>
    <t>BF90</t>
  </si>
  <si>
    <r>
      <t xml:space="preserve">Valeur financière nette </t>
    </r>
    <r>
      <rPr>
        <b/>
        <vertAlign val="superscript"/>
        <sz val="12"/>
        <color rgb="FF000000"/>
        <rFont val="Arial"/>
        <family val="2"/>
      </rPr>
      <t>(6)</t>
    </r>
  </si>
  <si>
    <t>NB : DTS : Droits de Tirage Spéciaux ;  OPC : Organismes de Placements Collectifs.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</si>
  <si>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(Banque centrale), S122 (Etablissement de crédit et assimilés), S123 (Monétaires)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</si>
  <si>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</si>
  <si>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</si>
  <si>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</si>
  <si>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(Actions non cotées), F519 (Autres participations)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</si>
  <si>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Actif - passif</t>
    </r>
  </si>
  <si>
    <t>Réalisé le 17 octobre 2025</t>
  </si>
  <si>
    <t>En raison des écarts d'arrondis, un agrégat peut ne pas être exactement égal au total de ses composantes</t>
  </si>
  <si>
    <t>Source et calculs : Banque de France</t>
  </si>
  <si>
    <t>Tableau 2</t>
  </si>
  <si>
    <t>Passifs et valeur financière nette</t>
  </si>
  <si>
    <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</si>
  <si>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</si>
  <si>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</si>
  <si>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t>Tableau 3</t>
  </si>
  <si>
    <t>Compte financier provisoire</t>
  </si>
  <si>
    <t>Flux nets d'acquisitions d'actifs financiers</t>
  </si>
  <si>
    <t>B9F</t>
  </si>
  <si>
    <r>
      <t xml:space="preserve">Capacité (+) / Besoin (-) de financement </t>
    </r>
    <r>
      <rPr>
        <b/>
        <vertAlign val="superscript"/>
        <sz val="12"/>
        <color rgb="FF000000"/>
        <rFont val="Arial"/>
        <family val="2"/>
      </rPr>
      <t>(6)</t>
    </r>
  </si>
  <si>
    <t>Tableau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</si>
</sst>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0" borderId="5" xfId="3" applyFont="1" applyBorder="1"/>
    <xf numFmtId="0" fontId="8" fillId="2" borderId="6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0" fontId="8" fillId="0" borderId="5" xfId="3" applyFont="1" applyBorder="1"/>
    <xf numFmtId="0" fontId="12" fillId="3" borderId="9" xfId="3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 indent="1"/>
    </xf>
    <xf numFmtId="3" fontId="8" fillId="3" borderId="10" xfId="3" applyNumberFormat="1" applyFont="1" applyFill="1" applyBorder="1" applyAlignment="1">
      <alignment horizontal="right" vertical="center" indent="1"/>
    </xf>
    <xf numFmtId="3" fontId="9" fillId="3" borderId="11" xfId="3" applyNumberFormat="1" applyFont="1" applyFill="1" applyBorder="1" applyAlignment="1">
      <alignment horizontal="right" vertical="center" indent="1"/>
    </xf>
    <xf numFmtId="3" fontId="8" fillId="0" borderId="0" xfId="3" applyNumberFormat="1" applyFont="1"/>
    <xf numFmtId="0" fontId="12" fillId="0" borderId="12" xfId="3" applyFont="1" applyBorder="1" applyAlignment="1">
      <alignment horizontal="left" vertical="center"/>
    </xf>
    <xf numFmtId="3" fontId="9" fillId="0" borderId="0" xfId="3" applyNumberFormat="1" applyFont="1" applyAlignment="1">
      <alignment horizontal="right" vertical="center" indent="1"/>
    </xf>
    <xf numFmtId="3" fontId="9" fillId="0" borderId="8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/>
    </xf>
    <xf numFmtId="3" fontId="8" fillId="3" borderId="0" xfId="3" applyNumberFormat="1" applyFont="1" applyFill="1" applyAlignment="1">
      <alignment horizontal="right" vertical="center" indent="1"/>
    </xf>
    <xf numFmtId="3" fontId="8" fillId="3" borderId="8" xfId="3" applyNumberFormat="1" applyFont="1" applyFill="1" applyBorder="1" applyAlignment="1">
      <alignment horizontal="right" vertical="center" indent="1"/>
    </xf>
    <xf numFmtId="0" fontId="13" fillId="0" borderId="12" xfId="3" applyFont="1" applyBorder="1" applyAlignment="1">
      <alignment horizontal="left" vertical="center" indent="1"/>
    </xf>
    <xf numFmtId="0" fontId="13" fillId="0" borderId="12" xfId="3" applyFont="1" applyBorder="1" applyAlignment="1">
      <alignment horizontal="left" vertical="center"/>
    </xf>
    <xf numFmtId="3" fontId="8" fillId="0" borderId="0" xfId="3" applyNumberFormat="1" applyFont="1" applyAlignment="1">
      <alignment horizontal="right" vertical="center" indent="1"/>
    </xf>
    <xf numFmtId="3" fontId="8" fillId="0" borderId="8" xfId="3" applyNumberFormat="1" applyFont="1" applyBorder="1" applyAlignment="1">
      <alignment horizontal="right" vertical="center" indent="1"/>
    </xf>
    <xf numFmtId="0" fontId="13" fillId="0" borderId="13" xfId="3" applyFont="1" applyBorder="1" applyAlignment="1">
      <alignment horizontal="left" vertical="center" indent="1"/>
    </xf>
    <xf numFmtId="0" fontId="13" fillId="0" borderId="13" xfId="3" applyFont="1" applyBorder="1" applyAlignment="1">
      <alignment horizontal="left" vertical="center"/>
    </xf>
    <xf numFmtId="3" fontId="8" fillId="0" borderId="14" xfId="3" applyNumberFormat="1" applyFont="1" applyBorder="1" applyAlignment="1">
      <alignment horizontal="right" vertical="center" indent="1"/>
    </xf>
    <xf numFmtId="3" fontId="8" fillId="0" borderId="15" xfId="3" applyNumberFormat="1" applyFont="1" applyBorder="1" applyAlignment="1">
      <alignment horizontal="right" vertical="center" indent="1"/>
    </xf>
    <xf numFmtId="0" fontId="12" fillId="3" borderId="12" xfId="3" applyFont="1" applyFill="1" applyBorder="1" applyAlignment="1">
      <alignment horizontal="left" vertical="center"/>
    </xf>
    <xf numFmtId="3" fontId="9" fillId="3" borderId="0" xfId="3" applyNumberFormat="1" applyFont="1" applyFill="1" applyAlignment="1">
      <alignment horizontal="right" vertical="center" indent="1"/>
    </xf>
    <xf numFmtId="3" fontId="9" fillId="3" borderId="8" xfId="3" applyNumberFormat="1" applyFont="1" applyFill="1" applyBorder="1" applyAlignment="1">
      <alignment horizontal="right" vertical="center" indent="1"/>
    </xf>
    <xf numFmtId="0" fontId="13" fillId="3" borderId="16" xfId="3" applyFont="1" applyFill="1" applyBorder="1" applyAlignment="1">
      <alignment horizontal="left" vertical="center"/>
    </xf>
    <xf numFmtId="3" fontId="8" fillId="3" borderId="17" xfId="3" applyNumberFormat="1" applyFont="1" applyFill="1" applyBorder="1" applyAlignment="1">
      <alignment horizontal="right" vertical="center" indent="1"/>
    </xf>
    <xf numFmtId="3" fontId="8" fillId="3" borderId="18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 indent="2"/>
    </xf>
    <xf numFmtId="0" fontId="13" fillId="0" borderId="12" xfId="3" applyFont="1" applyBorder="1" applyAlignment="1">
      <alignment horizontal="left" vertical="center" indent="2"/>
    </xf>
    <xf numFmtId="0" fontId="12" fillId="3" borderId="19" xfId="3" applyFont="1" applyFill="1" applyBorder="1" applyAlignment="1">
      <alignment horizontal="left" vertical="center"/>
    </xf>
    <xf numFmtId="3" fontId="9" fillId="3" borderId="20" xfId="3" applyNumberFormat="1" applyFont="1" applyFill="1" applyBorder="1" applyAlignment="1">
      <alignment horizontal="right" vertical="center" indent="1"/>
    </xf>
    <xf numFmtId="3" fontId="9" fillId="3" borderId="21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/>
    </xf>
    <xf numFmtId="0" fontId="12" fillId="0" borderId="22" xfId="3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 indent="1"/>
    </xf>
    <xf numFmtId="3" fontId="9" fillId="0" borderId="24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/>
    </xf>
    <xf numFmtId="3" fontId="9" fillId="0" borderId="26" xfId="3" applyNumberFormat="1" applyFont="1" applyBorder="1" applyAlignment="1">
      <alignment horizontal="right" vertical="center" indent="1"/>
    </xf>
    <xf numFmtId="3" fontId="9" fillId="0" borderId="27" xfId="3" applyNumberFormat="1" applyFont="1" applyBorder="1" applyAlignment="1">
      <alignment horizontal="right" vertical="center" indent="1"/>
    </xf>
    <xf numFmtId="0" fontId="12" fillId="0" borderId="28" xfId="3" applyFont="1" applyBorder="1" applyAlignment="1">
      <alignment horizontal="left" vertical="center"/>
    </xf>
    <xf numFmtId="3" fontId="9" fillId="0" borderId="29" xfId="3" applyNumberFormat="1" applyFont="1" applyBorder="1" applyAlignment="1">
      <alignment horizontal="right" vertical="center" indent="1"/>
    </xf>
    <xf numFmtId="3" fontId="9" fillId="0" borderId="30" xfId="3" applyNumberFormat="1" applyFont="1" applyBorder="1" applyAlignment="1">
      <alignment horizontal="right" vertical="center" indent="1"/>
    </xf>
    <xf numFmtId="0" fontId="12" fillId="3" borderId="31" xfId="3" applyFont="1" applyFill="1" applyBorder="1" applyAlignment="1">
      <alignment horizontal="left" vertical="center"/>
    </xf>
    <xf numFmtId="3" fontId="9" fillId="3" borderId="32" xfId="3" applyNumberFormat="1" applyFont="1" applyFill="1" applyBorder="1" applyAlignment="1">
      <alignment horizontal="right" vertical="center" indent="1"/>
    </xf>
    <xf numFmtId="3" fontId="9" fillId="3" borderId="33" xfId="3" applyNumberFormat="1" applyFont="1" applyFill="1" applyBorder="1" applyAlignment="1">
      <alignment horizontal="right" vertical="center" indent="1"/>
    </xf>
    <xf numFmtId="0" fontId="12" fillId="0" borderId="0" xfId="3" applyFont="1" applyAlignment="1">
      <alignment horizontal="left" vertical="center"/>
    </xf>
    <xf numFmtId="0" fontId="8" fillId="0" borderId="0" xfId="3" applyFont="1" applyAlignment="1">
      <alignment horizontal="right"/>
    </xf>
    <xf numFmtId="0" fontId="13" fillId="3" borderId="16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 indent="2"/>
    </xf>
    <xf numFmtId="0" fontId="11" fillId="0" borderId="0" xfId="3" applyFont="1"/>
  </cellXfs>
  <cellStyles count="4">
    <cellStyle name="Lien hypertexte" xfId="1" builtinId="8"/>
    <cellStyle name="Motif" xfId="2" xr:uid="{22B1F7DF-E6C4-4A83-971B-C2612B63F574}"/>
    <cellStyle name="Normal" xfId="0" builtinId="0"/>
    <cellStyle name="Normal 2" xfId="3" xr:uid="{F7F288CE-B722-4886-BBF9-FD31E9899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3286125</xdr:colOff>
      <xdr:row>0</xdr:row>
      <xdr:rowOff>0</xdr:rowOff>
    </xdr:from>
    <xdr:to>
      <xdr:col>3</xdr:col>
      <xdr:colOff>2775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B7C281-2D04-4594-86D2-01FD136B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9405-E39C-4CB4-9B23-33423CE146AA}">
  <sheetPr codeName="Feuil3"/>
  <dimension ref="A11:AP34"/>
  <sheetViews>
    <sheetView showGridLines="0" tabSelected="1" topLeftCell="A10" workbookViewId="0">
      <selection activeCell="A14" sqref="A14"/>
    </sheetView>
  </sheetViews>
  <sheetFormatPr baseColWidth="10" defaultRowHeight="12.75" x14ac:dyDescent="0.2"/>
  <cols>
    <col min="1" max="1" width="63.85546875" style="2" customWidth="1"/>
    <col min="2" max="2" width="12.42578125" style="2" customWidth="1"/>
    <col min="3" max="16384" width="11.42578125" style="2"/>
  </cols>
  <sheetData>
    <row r="11" spans="1:1" ht="24" x14ac:dyDescent="0.35">
      <c r="A11" s="1" t="s">
        <v>0</v>
      </c>
    </row>
    <row r="12" spans="1:1" ht="24" x14ac:dyDescent="0.35">
      <c r="A12" s="3" t="s">
        <v>1</v>
      </c>
    </row>
    <row r="13" spans="1:1" ht="24" x14ac:dyDescent="0.35">
      <c r="A13" s="3"/>
    </row>
    <row r="14" spans="1:1" ht="18" x14ac:dyDescent="0.2">
      <c r="A14" s="4" t="s">
        <v>2</v>
      </c>
    </row>
    <row r="15" spans="1:1" ht="18" x14ac:dyDescent="0.2">
      <c r="A15" s="4"/>
    </row>
    <row r="16" spans="1:1" ht="18" x14ac:dyDescent="0.2">
      <c r="A16" s="4"/>
    </row>
    <row r="17" spans="1:42" x14ac:dyDescent="0.2">
      <c r="A17" s="2" t="s">
        <v>3</v>
      </c>
      <c r="B17" s="5" t="s">
        <v>4</v>
      </c>
      <c r="C17" s="6"/>
      <c r="D17" s="6"/>
      <c r="E17" s="7"/>
    </row>
    <row r="18" spans="1:42" x14ac:dyDescent="0.2">
      <c r="C18" s="6"/>
      <c r="D18" s="6"/>
      <c r="E18" s="7"/>
    </row>
    <row r="19" spans="1:42" x14ac:dyDescent="0.2">
      <c r="A19" s="2" t="s">
        <v>5</v>
      </c>
      <c r="B19" s="5" t="s">
        <v>6</v>
      </c>
      <c r="C19" s="6"/>
      <c r="D19" s="6"/>
      <c r="E19" s="7"/>
    </row>
    <row r="20" spans="1:42" x14ac:dyDescent="0.2">
      <c r="C20" s="6"/>
      <c r="D20" s="6"/>
      <c r="E20" s="7"/>
    </row>
    <row r="21" spans="1:42" x14ac:dyDescent="0.2">
      <c r="A21" s="2" t="s">
        <v>7</v>
      </c>
      <c r="B21" s="5" t="s">
        <v>8</v>
      </c>
      <c r="C21" s="6"/>
      <c r="D21" s="6"/>
      <c r="E21" s="7"/>
    </row>
    <row r="22" spans="1:42" x14ac:dyDescent="0.2">
      <c r="C22" s="6"/>
      <c r="D22" s="6"/>
      <c r="E22" s="7"/>
    </row>
    <row r="23" spans="1:42" x14ac:dyDescent="0.2">
      <c r="A23" s="2" t="s">
        <v>9</v>
      </c>
      <c r="B23" s="5" t="s">
        <v>10</v>
      </c>
      <c r="C23" s="6"/>
      <c r="D23" s="6"/>
      <c r="E23" s="7"/>
    </row>
    <row r="24" spans="1:42" x14ac:dyDescent="0.2">
      <c r="C24" s="6"/>
      <c r="D24" s="6"/>
      <c r="E24" s="7"/>
    </row>
    <row r="25" spans="1:42" x14ac:dyDescent="0.2">
      <c r="C25" s="6"/>
      <c r="D25" s="6"/>
      <c r="E25" s="7"/>
    </row>
    <row r="26" spans="1:42" x14ac:dyDescent="0.2">
      <c r="C26" s="6"/>
      <c r="D26" s="6"/>
      <c r="E26" s="7"/>
    </row>
    <row r="27" spans="1:42" x14ac:dyDescent="0.2">
      <c r="C27" s="6"/>
      <c r="D27" s="6"/>
      <c r="E27" s="7"/>
    </row>
    <row r="29" spans="1:42" x14ac:dyDescent="0.2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">
      <c r="A33" s="15" t="s">
        <v>11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">
      <c r="A34" s="16" t="s">
        <v>12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EA949C7E-5A51-473E-A32B-BCCC91AB2E67}"/>
    <hyperlink ref="B17" location="Encours_Actif!A1" display="Actif_Encours" xr:uid="{37DB2347-BD0B-4480-AB9B-0355E0396CD3}"/>
    <hyperlink ref="B19" location="Encours_Passif!A1" display="Passif_Encours" xr:uid="{819CBD06-35DC-4C09-8A39-D1AC76EFF26C}"/>
    <hyperlink ref="B21" location="Flux_Actif!A1" display="Flux_Actif" xr:uid="{52FD8997-E10B-4E89-A1A5-DC1DC51CA0D6}"/>
    <hyperlink ref="B23" location="Flux_Passif!A1" display="Flux_Passif" xr:uid="{F01878AF-248A-4DEB-BE60-4EDB9F732D6C}"/>
  </hyperlinks>
  <pageMargins left="0.7" right="0.7" top="0.75" bottom="0.75" header="0.3" footer="0.3"/>
  <pageSetup paperSize="9" orientation="landscape" r:id="rId2"/>
  <headerFooter>
    <oddHeader>&amp;R&amp;"Calibri"&amp;10&amp;K000000 BDF-PUBLIC&amp;1#_x000D_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5093-9B9B-44A8-983B-5C227BD7588A}">
  <sheetPr codeName="Feuil4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A5" sqref="A5"/>
      <selection pane="topRight" activeCell="A5" sqref="A5"/>
      <selection pane="bottomLeft" activeCell="A5" sqref="A5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13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3</v>
      </c>
      <c r="N3" s="2"/>
    </row>
    <row r="4" spans="1:15" s="19" customFormat="1" ht="18" customHeight="1" x14ac:dyDescent="0.25">
      <c r="A4" s="20" t="s">
        <v>1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237544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36945</v>
      </c>
      <c r="I15" s="48">
        <v>274489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4826602</v>
      </c>
      <c r="D16" s="51">
        <v>328158</v>
      </c>
      <c r="E16" s="51">
        <v>234171</v>
      </c>
      <c r="F16" s="51">
        <v>908844</v>
      </c>
      <c r="G16" s="51">
        <v>2107624</v>
      </c>
      <c r="H16" s="51">
        <v>3054344</v>
      </c>
      <c r="I16" s="52">
        <v>11459743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10199</v>
      </c>
      <c r="D17" s="55">
        <v>3373</v>
      </c>
      <c r="E17" s="55">
        <v>36</v>
      </c>
      <c r="F17" s="55">
        <v>25298</v>
      </c>
      <c r="G17" s="55">
        <v>139981</v>
      </c>
      <c r="H17" s="55">
        <v>117783</v>
      </c>
      <c r="I17" s="56">
        <v>296669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258312</v>
      </c>
      <c r="D18" s="59">
        <v>110217</v>
      </c>
      <c r="E18" s="59">
        <v>165602</v>
      </c>
      <c r="F18" s="59">
        <v>580572</v>
      </c>
      <c r="G18" s="59">
        <v>597268</v>
      </c>
      <c r="H18" s="59">
        <v>320343</v>
      </c>
      <c r="I18" s="60">
        <v>2032314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31300</v>
      </c>
      <c r="D19" s="55">
        <v>224</v>
      </c>
      <c r="E19" s="55">
        <v>129</v>
      </c>
      <c r="F19" s="55">
        <v>2155</v>
      </c>
      <c r="G19" s="55">
        <v>9098</v>
      </c>
      <c r="H19" s="55">
        <v>7725</v>
      </c>
      <c r="I19" s="56">
        <v>50630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4526791</v>
      </c>
      <c r="D20" s="63">
        <v>214343</v>
      </c>
      <c r="E20" s="63">
        <v>68405</v>
      </c>
      <c r="F20" s="63">
        <v>300819</v>
      </c>
      <c r="G20" s="63">
        <v>1361277</v>
      </c>
      <c r="H20" s="63">
        <v>2608494</v>
      </c>
      <c r="I20" s="64">
        <v>9080129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2470170</v>
      </c>
      <c r="D21" s="66">
        <v>1988609</v>
      </c>
      <c r="E21" s="66">
        <v>49278</v>
      </c>
      <c r="F21" s="66">
        <v>203688</v>
      </c>
      <c r="G21" s="66">
        <v>55872</v>
      </c>
      <c r="H21" s="66">
        <v>3139646</v>
      </c>
      <c r="I21" s="67">
        <v>7907263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467125</v>
      </c>
      <c r="D22" s="59">
        <v>84920</v>
      </c>
      <c r="E22" s="59">
        <v>379</v>
      </c>
      <c r="F22" s="59">
        <v>5976</v>
      </c>
      <c r="G22" s="59">
        <v>2316</v>
      </c>
      <c r="H22" s="59">
        <v>356454</v>
      </c>
      <c r="I22" s="60">
        <v>917169</v>
      </c>
      <c r="J22" s="44"/>
      <c r="L22" s="49"/>
      <c r="M22" s="49"/>
    </row>
    <row r="23" spans="1:13" ht="24.95" customHeight="1" x14ac:dyDescent="0.2">
      <c r="A23" s="53" t="s">
        <v>47</v>
      </c>
      <c r="B23" s="68" t="s">
        <v>48</v>
      </c>
      <c r="C23" s="69">
        <v>2003045</v>
      </c>
      <c r="D23" s="69">
        <v>1903689</v>
      </c>
      <c r="E23" s="69">
        <v>48900</v>
      </c>
      <c r="F23" s="69">
        <v>197712</v>
      </c>
      <c r="G23" s="69">
        <v>53556</v>
      </c>
      <c r="H23" s="69">
        <v>2783192</v>
      </c>
      <c r="I23" s="70">
        <v>6990093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4399380</v>
      </c>
      <c r="D24" s="51">
        <v>612264</v>
      </c>
      <c r="E24" s="51">
        <v>181837</v>
      </c>
      <c r="F24" s="51">
        <v>2467477</v>
      </c>
      <c r="G24" s="51">
        <v>11289</v>
      </c>
      <c r="H24" s="51">
        <v>754892</v>
      </c>
      <c r="I24" s="52">
        <v>8427139</v>
      </c>
      <c r="J24" s="44"/>
      <c r="L24" s="49"/>
      <c r="M24" s="49"/>
    </row>
    <row r="25" spans="1:13" ht="24.95" customHeight="1" x14ac:dyDescent="0.2">
      <c r="A25" s="71" t="s">
        <v>51</v>
      </c>
      <c r="B25" s="54" t="s">
        <v>52</v>
      </c>
      <c r="C25" s="55">
        <v>1127372</v>
      </c>
      <c r="D25" s="55">
        <v>174950</v>
      </c>
      <c r="E25" s="55">
        <v>19384</v>
      </c>
      <c r="F25" s="55">
        <v>1093519</v>
      </c>
      <c r="G25" s="55">
        <v>2799</v>
      </c>
      <c r="H25" s="55">
        <v>577593</v>
      </c>
      <c r="I25" s="56">
        <v>2995617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3272008</v>
      </c>
      <c r="D26" s="59">
        <v>437314</v>
      </c>
      <c r="E26" s="59">
        <v>162453</v>
      </c>
      <c r="F26" s="59">
        <v>1373957</v>
      </c>
      <c r="G26" s="59">
        <v>8490</v>
      </c>
      <c r="H26" s="59">
        <v>177299</v>
      </c>
      <c r="I26" s="60">
        <v>5431522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759423</v>
      </c>
      <c r="D27" s="74">
        <v>3074738</v>
      </c>
      <c r="E27" s="74">
        <v>735495</v>
      </c>
      <c r="F27" s="74">
        <v>9119670</v>
      </c>
      <c r="G27" s="74">
        <v>2154563</v>
      </c>
      <c r="H27" s="74">
        <v>2779369</v>
      </c>
      <c r="I27" s="75">
        <v>18623259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195655</v>
      </c>
      <c r="D28" s="59">
        <v>727865</v>
      </c>
      <c r="E28" s="59">
        <v>127286</v>
      </c>
      <c r="F28" s="59">
        <v>892886</v>
      </c>
      <c r="G28" s="59">
        <v>319819</v>
      </c>
      <c r="H28" s="59">
        <v>1261389</v>
      </c>
      <c r="I28" s="60">
        <v>3524900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454849</v>
      </c>
      <c r="D29" s="55">
        <v>972606</v>
      </c>
      <c r="E29" s="55">
        <v>458921</v>
      </c>
      <c r="F29" s="55">
        <v>7951244</v>
      </c>
      <c r="G29" s="55">
        <v>1425297</v>
      </c>
      <c r="H29" s="55">
        <v>1249219</v>
      </c>
      <c r="I29" s="56">
        <v>12512137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23235</v>
      </c>
      <c r="D30" s="59">
        <v>182708</v>
      </c>
      <c r="E30" s="59">
        <v>9585</v>
      </c>
      <c r="F30" s="59">
        <v>107759</v>
      </c>
      <c r="G30" s="59">
        <v>23660</v>
      </c>
      <c r="H30" s="59">
        <v>106123</v>
      </c>
      <c r="I30" s="60">
        <v>453070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85684</v>
      </c>
      <c r="D31" s="55">
        <v>1191558</v>
      </c>
      <c r="E31" s="55">
        <v>139702</v>
      </c>
      <c r="F31" s="55">
        <v>167782</v>
      </c>
      <c r="G31" s="55">
        <v>385788</v>
      </c>
      <c r="H31" s="55">
        <v>162638</v>
      </c>
      <c r="I31" s="56">
        <v>2133152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2426</v>
      </c>
      <c r="D32" s="78">
        <v>160108</v>
      </c>
      <c r="E32" s="78">
        <v>5652</v>
      </c>
      <c r="F32" s="78">
        <v>46970</v>
      </c>
      <c r="G32" s="78">
        <v>2195487</v>
      </c>
      <c r="H32" s="78">
        <v>47552</v>
      </c>
      <c r="I32" s="79">
        <v>2458195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1646</v>
      </c>
      <c r="D33" s="55">
        <v>160108</v>
      </c>
      <c r="E33" s="55">
        <v>5652</v>
      </c>
      <c r="F33" s="55">
        <v>46970</v>
      </c>
      <c r="G33" s="55">
        <v>105738</v>
      </c>
      <c r="H33" s="55">
        <v>32710</v>
      </c>
      <c r="I33" s="56">
        <v>352824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1856209</v>
      </c>
      <c r="H34" s="59">
        <v>13770</v>
      </c>
      <c r="I34" s="60">
        <v>1869979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233541</v>
      </c>
      <c r="H35" s="55">
        <v>1071</v>
      </c>
      <c r="I35" s="56">
        <v>234613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1633880</v>
      </c>
      <c r="D36" s="83">
        <v>396622</v>
      </c>
      <c r="E36" s="83">
        <v>2863</v>
      </c>
      <c r="F36" s="83">
        <v>15321</v>
      </c>
      <c r="G36" s="83">
        <v>2270</v>
      </c>
      <c r="H36" s="83">
        <v>1888737</v>
      </c>
      <c r="I36" s="84">
        <v>3939692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532291</v>
      </c>
      <c r="D37" s="74">
        <v>102093</v>
      </c>
      <c r="E37" s="74">
        <v>468924</v>
      </c>
      <c r="F37" s="74">
        <v>2026119</v>
      </c>
      <c r="G37" s="74">
        <v>571464</v>
      </c>
      <c r="H37" s="74">
        <v>339175</v>
      </c>
      <c r="I37" s="75">
        <v>4040066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507</v>
      </c>
      <c r="D38" s="59">
        <v>63785</v>
      </c>
      <c r="E38" s="59">
        <v>79289</v>
      </c>
      <c r="F38" s="59">
        <v>1093287</v>
      </c>
      <c r="G38" s="59">
        <v>47435</v>
      </c>
      <c r="H38" s="59">
        <v>183729</v>
      </c>
      <c r="I38" s="60">
        <v>1468032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531784</v>
      </c>
      <c r="D39" s="55">
        <v>38308</v>
      </c>
      <c r="E39" s="55">
        <v>389635</v>
      </c>
      <c r="F39" s="55">
        <v>932832</v>
      </c>
      <c r="G39" s="55">
        <v>524029</v>
      </c>
      <c r="H39" s="55">
        <v>155445</v>
      </c>
      <c r="I39" s="56">
        <v>2572034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14861715</v>
      </c>
      <c r="D40" s="86">
        <v>6662592</v>
      </c>
      <c r="E40" s="86">
        <v>1678220</v>
      </c>
      <c r="F40" s="86">
        <v>14788089</v>
      </c>
      <c r="G40" s="86">
        <v>7098570</v>
      </c>
      <c r="H40" s="86">
        <v>12040658</v>
      </c>
      <c r="I40" s="87">
        <v>57129845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17" t="s">
        <v>87</v>
      </c>
      <c r="G46" s="49"/>
    </row>
    <row r="47" spans="1:13" ht="24.95" customHeight="1" x14ac:dyDescent="0.2">
      <c r="A47" s="17" t="s">
        <v>88</v>
      </c>
      <c r="G47" s="49"/>
      <c r="H47" s="92"/>
    </row>
    <row r="48" spans="1:13" ht="24.95" customHeight="1" x14ac:dyDescent="0.2">
      <c r="A48" s="17" t="s">
        <v>89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0DC8-10FF-4201-B9B6-F64BDBA3439E}">
  <sheetPr codeName="Feuil5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95</v>
      </c>
    </row>
    <row r="2" spans="1:15" ht="15" customHeight="1" x14ac:dyDescent="0.25">
      <c r="A2" s="18" t="str">
        <f>Encours_Actif!A2</f>
        <v>Compte de patrimoine financier provisoire</v>
      </c>
    </row>
    <row r="3" spans="1:15" s="19" customFormat="1" ht="18" customHeight="1" x14ac:dyDescent="0.25">
      <c r="A3" s="17" t="s">
        <v>96</v>
      </c>
      <c r="N3" s="2"/>
    </row>
    <row r="4" spans="1:15" s="19" customFormat="1" ht="18" customHeight="1" x14ac:dyDescent="0.25">
      <c r="A4" s="20" t="s">
        <v>1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36945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237544</v>
      </c>
      <c r="I15" s="48">
        <v>274489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9617900</v>
      </c>
      <c r="D16" s="51">
        <v>0</v>
      </c>
      <c r="E16" s="51">
        <v>178408</v>
      </c>
      <c r="F16" s="51">
        <v>0</v>
      </c>
      <c r="G16" s="51">
        <v>0</v>
      </c>
      <c r="H16" s="51">
        <v>1663435</v>
      </c>
      <c r="I16" s="52">
        <v>11459743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296665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4</v>
      </c>
      <c r="I17" s="56">
        <v>296669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1679086</v>
      </c>
      <c r="D18" s="59">
        <v>0</v>
      </c>
      <c r="E18" s="59">
        <v>169122</v>
      </c>
      <c r="F18" s="59">
        <v>0</v>
      </c>
      <c r="G18" s="59">
        <v>0</v>
      </c>
      <c r="H18" s="59">
        <v>184106</v>
      </c>
      <c r="I18" s="60">
        <v>2032314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42261</v>
      </c>
      <c r="D19" s="55" t="s">
        <v>32</v>
      </c>
      <c r="E19" s="55">
        <v>322</v>
      </c>
      <c r="F19" s="55" t="s">
        <v>32</v>
      </c>
      <c r="G19" s="55">
        <v>0</v>
      </c>
      <c r="H19" s="55">
        <v>8048</v>
      </c>
      <c r="I19" s="56">
        <v>50630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7599888</v>
      </c>
      <c r="D20" s="63">
        <v>0</v>
      </c>
      <c r="E20" s="63">
        <v>8964</v>
      </c>
      <c r="F20" s="63">
        <v>0</v>
      </c>
      <c r="G20" s="63" t="s">
        <v>32</v>
      </c>
      <c r="H20" s="63">
        <v>1471277</v>
      </c>
      <c r="I20" s="64">
        <v>9080129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1683731</v>
      </c>
      <c r="D21" s="66">
        <v>534667</v>
      </c>
      <c r="E21" s="66">
        <v>2789791</v>
      </c>
      <c r="F21" s="66">
        <v>680711</v>
      </c>
      <c r="G21" s="66" t="s">
        <v>32</v>
      </c>
      <c r="H21" s="66">
        <v>2218363</v>
      </c>
      <c r="I21" s="67">
        <v>7907263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233842</v>
      </c>
      <c r="D22" s="59">
        <v>130560</v>
      </c>
      <c r="E22" s="59">
        <v>266861</v>
      </c>
      <c r="F22" s="59">
        <v>44003</v>
      </c>
      <c r="G22" s="59" t="s">
        <v>32</v>
      </c>
      <c r="H22" s="59">
        <v>241904</v>
      </c>
      <c r="I22" s="60">
        <v>917169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1449889</v>
      </c>
      <c r="D23" s="69">
        <v>404107</v>
      </c>
      <c r="E23" s="69">
        <v>2522930</v>
      </c>
      <c r="F23" s="69">
        <v>636708</v>
      </c>
      <c r="G23" s="69" t="s">
        <v>32</v>
      </c>
      <c r="H23" s="69">
        <v>1976460</v>
      </c>
      <c r="I23" s="70">
        <v>6990093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63733</v>
      </c>
      <c r="D24" s="51">
        <v>852424</v>
      </c>
      <c r="E24" s="51">
        <v>386602</v>
      </c>
      <c r="F24" s="51">
        <v>3796411</v>
      </c>
      <c r="G24" s="51">
        <v>1767807</v>
      </c>
      <c r="H24" s="51">
        <v>1560162</v>
      </c>
      <c r="I24" s="52">
        <v>8427139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7851</v>
      </c>
      <c r="D25" s="55">
        <v>400641</v>
      </c>
      <c r="E25" s="55">
        <v>29314</v>
      </c>
      <c r="F25" s="55">
        <v>1304631</v>
      </c>
      <c r="G25" s="55">
        <v>32585</v>
      </c>
      <c r="H25" s="55">
        <v>1220595</v>
      </c>
      <c r="I25" s="56">
        <v>2995617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55882</v>
      </c>
      <c r="D26" s="59">
        <v>451783</v>
      </c>
      <c r="E26" s="59">
        <v>357287</v>
      </c>
      <c r="F26" s="59">
        <v>2491780</v>
      </c>
      <c r="G26" s="59">
        <v>1735222</v>
      </c>
      <c r="H26" s="59">
        <v>339567</v>
      </c>
      <c r="I26" s="60">
        <v>5431522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1018406</v>
      </c>
      <c r="D27" s="74">
        <v>2356278</v>
      </c>
      <c r="E27" s="74">
        <v>32697</v>
      </c>
      <c r="F27" s="74">
        <v>11417233</v>
      </c>
      <c r="G27" s="74">
        <v>0</v>
      </c>
      <c r="H27" s="74">
        <v>3798644</v>
      </c>
      <c r="I27" s="75">
        <v>18623259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131139</v>
      </c>
      <c r="D28" s="59">
        <v>111744</v>
      </c>
      <c r="E28" s="59" t="s">
        <v>32</v>
      </c>
      <c r="F28" s="59">
        <v>2464408</v>
      </c>
      <c r="G28" s="59" t="s">
        <v>32</v>
      </c>
      <c r="H28" s="59">
        <v>817610</v>
      </c>
      <c r="I28" s="60">
        <v>3524900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453578</v>
      </c>
      <c r="D29" s="55">
        <v>603104</v>
      </c>
      <c r="E29" s="55">
        <v>32697</v>
      </c>
      <c r="F29" s="55">
        <v>8952825</v>
      </c>
      <c r="G29" s="55">
        <v>0</v>
      </c>
      <c r="H29" s="55">
        <v>2469933</v>
      </c>
      <c r="I29" s="56">
        <v>12512137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433690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19380</v>
      </c>
      <c r="I30" s="60">
        <v>453070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1641430</v>
      </c>
      <c r="E31" s="55" t="s">
        <v>32</v>
      </c>
      <c r="F31" s="55" t="s">
        <v>32</v>
      </c>
      <c r="G31" s="55" t="s">
        <v>32</v>
      </c>
      <c r="H31" s="55">
        <v>491722</v>
      </c>
      <c r="I31" s="56">
        <v>2133152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2435350</v>
      </c>
      <c r="E32" s="78">
        <v>779</v>
      </c>
      <c r="F32" s="78" t="s">
        <v>32</v>
      </c>
      <c r="G32" s="78" t="s">
        <v>32</v>
      </c>
      <c r="H32" s="78">
        <v>22066</v>
      </c>
      <c r="I32" s="79">
        <v>2458195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330758</v>
      </c>
      <c r="E33" s="55" t="s">
        <v>32</v>
      </c>
      <c r="F33" s="55" t="s">
        <v>32</v>
      </c>
      <c r="G33" s="55" t="s">
        <v>32</v>
      </c>
      <c r="H33" s="55">
        <v>22066</v>
      </c>
      <c r="I33" s="56">
        <v>352824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1869979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1869979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234613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234613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1652573</v>
      </c>
      <c r="D36" s="83">
        <v>509463</v>
      </c>
      <c r="E36" s="83">
        <v>496</v>
      </c>
      <c r="F36" s="83">
        <v>20700</v>
      </c>
      <c r="G36" s="83">
        <v>2661</v>
      </c>
      <c r="H36" s="83">
        <v>1753799</v>
      </c>
      <c r="I36" s="84">
        <v>3939692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1042266</v>
      </c>
      <c r="D37" s="74">
        <v>106373</v>
      </c>
      <c r="E37" s="74">
        <v>420980</v>
      </c>
      <c r="F37" s="74">
        <v>1409626</v>
      </c>
      <c r="G37" s="74">
        <v>342351</v>
      </c>
      <c r="H37" s="74">
        <v>718471</v>
      </c>
      <c r="I37" s="75">
        <v>4040066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6967</v>
      </c>
      <c r="D38" s="59">
        <v>41241</v>
      </c>
      <c r="E38" s="59">
        <v>46251</v>
      </c>
      <c r="F38" s="59">
        <v>1151143</v>
      </c>
      <c r="G38" s="59">
        <v>64063</v>
      </c>
      <c r="H38" s="59">
        <v>158366</v>
      </c>
      <c r="I38" s="60">
        <v>1468032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1035299</v>
      </c>
      <c r="D39" s="55">
        <v>65131</v>
      </c>
      <c r="E39" s="55">
        <v>374729</v>
      </c>
      <c r="F39" s="55">
        <v>258482</v>
      </c>
      <c r="G39" s="55">
        <v>278288</v>
      </c>
      <c r="H39" s="55">
        <v>560105</v>
      </c>
      <c r="I39" s="56">
        <v>2572034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15115554</v>
      </c>
      <c r="D40" s="86">
        <v>6794555</v>
      </c>
      <c r="E40" s="86">
        <v>3809753</v>
      </c>
      <c r="F40" s="86">
        <v>17324680</v>
      </c>
      <c r="G40" s="86">
        <v>2112818</v>
      </c>
      <c r="H40" s="86">
        <v>11972484</v>
      </c>
      <c r="I40" s="87">
        <v>57129845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>
        <v>-253839</v>
      </c>
      <c r="D41" s="89">
        <v>-131963</v>
      </c>
      <c r="E41" s="89">
        <v>-2131533</v>
      </c>
      <c r="F41" s="89">
        <v>-2536591</v>
      </c>
      <c r="G41" s="89">
        <v>4985751</v>
      </c>
      <c r="H41" s="89">
        <v>68174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DFC3-97BF-4AAE-A4EF-872BADC01DFC}">
  <sheetPr codeName="Feuil6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100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102</v>
      </c>
      <c r="N3" s="2"/>
    </row>
    <row r="4" spans="1:15" s="19" customFormat="1" ht="18" customHeight="1" x14ac:dyDescent="0.25">
      <c r="A4" s="20" t="s">
        <v>1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1356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0</v>
      </c>
      <c r="I15" s="48">
        <v>1356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-249315</v>
      </c>
      <c r="D16" s="51">
        <v>41505</v>
      </c>
      <c r="E16" s="51">
        <v>11162</v>
      </c>
      <c r="F16" s="51">
        <v>-20213</v>
      </c>
      <c r="G16" s="51">
        <v>29284</v>
      </c>
      <c r="H16" s="51">
        <v>32628</v>
      </c>
      <c r="I16" s="52">
        <v>-154949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69</v>
      </c>
      <c r="D17" s="55">
        <v>286</v>
      </c>
      <c r="E17" s="55">
        <v>-1</v>
      </c>
      <c r="F17" s="55">
        <v>2143</v>
      </c>
      <c r="G17" s="55">
        <v>11856</v>
      </c>
      <c r="H17" s="55">
        <v>-14007</v>
      </c>
      <c r="I17" s="56">
        <v>346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-3439</v>
      </c>
      <c r="D18" s="59">
        <v>10097</v>
      </c>
      <c r="E18" s="59">
        <v>-26185</v>
      </c>
      <c r="F18" s="59">
        <v>-22687</v>
      </c>
      <c r="G18" s="59">
        <v>-16556</v>
      </c>
      <c r="H18" s="59">
        <v>19809</v>
      </c>
      <c r="I18" s="60">
        <v>-38961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-1345</v>
      </c>
      <c r="D19" s="55">
        <v>38</v>
      </c>
      <c r="E19" s="55">
        <v>-13</v>
      </c>
      <c r="F19" s="55">
        <v>195</v>
      </c>
      <c r="G19" s="55">
        <v>1576</v>
      </c>
      <c r="H19" s="55">
        <v>83</v>
      </c>
      <c r="I19" s="56">
        <v>534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-244600</v>
      </c>
      <c r="D20" s="63">
        <v>31084</v>
      </c>
      <c r="E20" s="63">
        <v>37361</v>
      </c>
      <c r="F20" s="63">
        <v>137</v>
      </c>
      <c r="G20" s="63">
        <v>32408</v>
      </c>
      <c r="H20" s="63">
        <v>26742</v>
      </c>
      <c r="I20" s="64">
        <v>-116868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197473</v>
      </c>
      <c r="D21" s="66">
        <v>82309</v>
      </c>
      <c r="E21" s="66">
        <v>-2762</v>
      </c>
      <c r="F21" s="66">
        <v>14498</v>
      </c>
      <c r="G21" s="66">
        <v>4519</v>
      </c>
      <c r="H21" s="66">
        <v>211584</v>
      </c>
      <c r="I21" s="67">
        <v>507622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-1788</v>
      </c>
      <c r="D22" s="59">
        <v>5364</v>
      </c>
      <c r="E22" s="59">
        <v>-516</v>
      </c>
      <c r="F22" s="59">
        <v>-1111</v>
      </c>
      <c r="G22" s="59">
        <v>176</v>
      </c>
      <c r="H22" s="59">
        <v>20671</v>
      </c>
      <c r="I22" s="60">
        <v>22796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199261</v>
      </c>
      <c r="D23" s="69">
        <v>76945</v>
      </c>
      <c r="E23" s="69">
        <v>-2245</v>
      </c>
      <c r="F23" s="69">
        <v>15609</v>
      </c>
      <c r="G23" s="69">
        <v>4344</v>
      </c>
      <c r="H23" s="69">
        <v>190913</v>
      </c>
      <c r="I23" s="70">
        <v>484826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99069</v>
      </c>
      <c r="D24" s="51">
        <v>87265</v>
      </c>
      <c r="E24" s="51">
        <v>-5359</v>
      </c>
      <c r="F24" s="51">
        <v>96656</v>
      </c>
      <c r="G24" s="51">
        <v>-365</v>
      </c>
      <c r="H24" s="51">
        <v>44685</v>
      </c>
      <c r="I24" s="52">
        <v>321951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93150</v>
      </c>
      <c r="D25" s="55">
        <v>28009</v>
      </c>
      <c r="E25" s="55">
        <v>1464</v>
      </c>
      <c r="F25" s="55">
        <v>20487</v>
      </c>
      <c r="G25" s="55">
        <v>-239</v>
      </c>
      <c r="H25" s="55">
        <v>31176</v>
      </c>
      <c r="I25" s="56">
        <v>174046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5920</v>
      </c>
      <c r="D26" s="59">
        <v>59256</v>
      </c>
      <c r="E26" s="59">
        <v>-6823</v>
      </c>
      <c r="F26" s="59">
        <v>76169</v>
      </c>
      <c r="G26" s="59">
        <v>-126</v>
      </c>
      <c r="H26" s="59">
        <v>13509</v>
      </c>
      <c r="I26" s="60">
        <v>147905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62893</v>
      </c>
      <c r="D27" s="74">
        <v>172223</v>
      </c>
      <c r="E27" s="74">
        <v>10269</v>
      </c>
      <c r="F27" s="74">
        <v>44206</v>
      </c>
      <c r="G27" s="74">
        <v>42080</v>
      </c>
      <c r="H27" s="74">
        <v>73255</v>
      </c>
      <c r="I27" s="75">
        <v>404927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26991</v>
      </c>
      <c r="D28" s="59">
        <v>45656</v>
      </c>
      <c r="E28" s="59">
        <v>8071</v>
      </c>
      <c r="F28" s="59">
        <v>-2966</v>
      </c>
      <c r="G28" s="59">
        <v>2639</v>
      </c>
      <c r="H28" s="59">
        <v>12435</v>
      </c>
      <c r="I28" s="60">
        <v>92826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12900</v>
      </c>
      <c r="D29" s="55">
        <v>88093</v>
      </c>
      <c r="E29" s="55">
        <v>-1924</v>
      </c>
      <c r="F29" s="55">
        <v>14314</v>
      </c>
      <c r="G29" s="55">
        <v>7648</v>
      </c>
      <c r="H29" s="55">
        <v>37929</v>
      </c>
      <c r="I29" s="56">
        <v>158959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2833</v>
      </c>
      <c r="D30" s="59">
        <v>-15377</v>
      </c>
      <c r="E30" s="59">
        <v>911</v>
      </c>
      <c r="F30" s="59">
        <v>14831</v>
      </c>
      <c r="G30" s="59">
        <v>8120</v>
      </c>
      <c r="H30" s="59">
        <v>11627</v>
      </c>
      <c r="I30" s="60">
        <v>22945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20169</v>
      </c>
      <c r="D31" s="55">
        <v>53852</v>
      </c>
      <c r="E31" s="55">
        <v>3210</v>
      </c>
      <c r="F31" s="55">
        <v>18027</v>
      </c>
      <c r="G31" s="55">
        <v>23674</v>
      </c>
      <c r="H31" s="55">
        <v>11265</v>
      </c>
      <c r="I31" s="56">
        <v>130197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74</v>
      </c>
      <c r="D32" s="78">
        <v>9349</v>
      </c>
      <c r="E32" s="78">
        <v>227</v>
      </c>
      <c r="F32" s="78">
        <v>2135</v>
      </c>
      <c r="G32" s="78">
        <v>58585</v>
      </c>
      <c r="H32" s="78">
        <v>4170</v>
      </c>
      <c r="I32" s="79">
        <v>74540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74</v>
      </c>
      <c r="D33" s="55">
        <v>9349</v>
      </c>
      <c r="E33" s="55">
        <v>227</v>
      </c>
      <c r="F33" s="55">
        <v>2135</v>
      </c>
      <c r="G33" s="55">
        <v>4746</v>
      </c>
      <c r="H33" s="55">
        <v>4877</v>
      </c>
      <c r="I33" s="56">
        <v>21408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44059</v>
      </c>
      <c r="H34" s="59">
        <v>-755</v>
      </c>
      <c r="I34" s="60">
        <v>43305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9780</v>
      </c>
      <c r="H35" s="55">
        <v>48</v>
      </c>
      <c r="I35" s="56">
        <v>9827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409687</v>
      </c>
      <c r="D36" s="83">
        <v>-26598</v>
      </c>
      <c r="E36" s="83">
        <v>1890</v>
      </c>
      <c r="F36" s="83">
        <v>3105</v>
      </c>
      <c r="G36" s="83">
        <v>1709</v>
      </c>
      <c r="H36" s="83">
        <v>373313</v>
      </c>
      <c r="I36" s="84">
        <v>763107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-28877</v>
      </c>
      <c r="D37" s="74">
        <v>2421</v>
      </c>
      <c r="E37" s="74">
        <v>-2856</v>
      </c>
      <c r="F37" s="74">
        <v>123290</v>
      </c>
      <c r="G37" s="74">
        <v>23740</v>
      </c>
      <c r="H37" s="74">
        <v>11965</v>
      </c>
      <c r="I37" s="75">
        <v>129683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-19</v>
      </c>
      <c r="D38" s="59">
        <v>3533</v>
      </c>
      <c r="E38" s="59">
        <v>-796</v>
      </c>
      <c r="F38" s="59">
        <v>65999</v>
      </c>
      <c r="G38" s="59">
        <v>2161</v>
      </c>
      <c r="H38" s="59">
        <v>7765</v>
      </c>
      <c r="I38" s="60">
        <v>78644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-28858</v>
      </c>
      <c r="D39" s="55">
        <v>-1112</v>
      </c>
      <c r="E39" s="55">
        <v>-2060</v>
      </c>
      <c r="F39" s="55">
        <v>57291</v>
      </c>
      <c r="G39" s="55">
        <v>21579</v>
      </c>
      <c r="H39" s="55">
        <v>4199</v>
      </c>
      <c r="I39" s="56">
        <v>51039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492362</v>
      </c>
      <c r="D40" s="86">
        <v>368475</v>
      </c>
      <c r="E40" s="86">
        <v>12571</v>
      </c>
      <c r="F40" s="86">
        <v>263676</v>
      </c>
      <c r="G40" s="86">
        <v>159553</v>
      </c>
      <c r="H40" s="86">
        <v>751600</v>
      </c>
      <c r="I40" s="87">
        <v>2048237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79F2-B82C-4334-AD2D-98F0BFFBF263}">
  <sheetPr codeName="Feuil7">
    <pageSetUpPr fitToPage="1"/>
  </sheetPr>
  <dimension ref="A1:O55"/>
  <sheetViews>
    <sheetView showGridLines="0" zoomScale="63" zoomScaleNormal="63" workbookViewId="0">
      <pane xSplit="2" ySplit="14" topLeftCell="C20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105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9</v>
      </c>
      <c r="N3" s="2"/>
    </row>
    <row r="4" spans="1:15" s="19" customFormat="1" ht="18" customHeight="1" x14ac:dyDescent="0.25">
      <c r="A4" s="20" t="s">
        <v>1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0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1356</v>
      </c>
      <c r="I15" s="48">
        <v>1356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-76717</v>
      </c>
      <c r="D16" s="51">
        <v>0</v>
      </c>
      <c r="E16" s="51">
        <v>-5649</v>
      </c>
      <c r="F16" s="51">
        <v>0</v>
      </c>
      <c r="G16" s="51">
        <v>0</v>
      </c>
      <c r="H16" s="51">
        <v>-72584</v>
      </c>
      <c r="I16" s="52">
        <v>-154949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346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0</v>
      </c>
      <c r="I17" s="56">
        <v>346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-19162</v>
      </c>
      <c r="D18" s="59">
        <v>0</v>
      </c>
      <c r="E18" s="59">
        <v>-6570</v>
      </c>
      <c r="F18" s="59">
        <v>0</v>
      </c>
      <c r="G18" s="59">
        <v>0</v>
      </c>
      <c r="H18" s="59">
        <v>-13229</v>
      </c>
      <c r="I18" s="60">
        <v>-38961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-250</v>
      </c>
      <c r="D19" s="55" t="s">
        <v>32</v>
      </c>
      <c r="E19" s="55">
        <v>-28</v>
      </c>
      <c r="F19" s="55" t="s">
        <v>32</v>
      </c>
      <c r="G19" s="55">
        <v>0</v>
      </c>
      <c r="H19" s="55">
        <v>812</v>
      </c>
      <c r="I19" s="56">
        <v>534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-57650</v>
      </c>
      <c r="D20" s="63">
        <v>0</v>
      </c>
      <c r="E20" s="63">
        <v>949</v>
      </c>
      <c r="F20" s="63">
        <v>0</v>
      </c>
      <c r="G20" s="63" t="s">
        <v>32</v>
      </c>
      <c r="H20" s="63">
        <v>-60167</v>
      </c>
      <c r="I20" s="64">
        <v>-116868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99643</v>
      </c>
      <c r="D21" s="66">
        <v>58297</v>
      </c>
      <c r="E21" s="66">
        <v>180119</v>
      </c>
      <c r="F21" s="66">
        <v>2788</v>
      </c>
      <c r="G21" s="66" t="s">
        <v>32</v>
      </c>
      <c r="H21" s="66">
        <v>166776</v>
      </c>
      <c r="I21" s="67">
        <v>507622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-15391</v>
      </c>
      <c r="D22" s="59">
        <v>7371</v>
      </c>
      <c r="E22" s="59">
        <v>59704</v>
      </c>
      <c r="F22" s="59">
        <v>-4496</v>
      </c>
      <c r="G22" s="59" t="s">
        <v>32</v>
      </c>
      <c r="H22" s="59">
        <v>-24393</v>
      </c>
      <c r="I22" s="60">
        <v>22796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115034</v>
      </c>
      <c r="D23" s="69">
        <v>50926</v>
      </c>
      <c r="E23" s="69">
        <v>120415</v>
      </c>
      <c r="F23" s="69">
        <v>7283</v>
      </c>
      <c r="G23" s="69" t="s">
        <v>32</v>
      </c>
      <c r="H23" s="69">
        <v>191169</v>
      </c>
      <c r="I23" s="70">
        <v>484826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1384</v>
      </c>
      <c r="D24" s="51">
        <v>126654</v>
      </c>
      <c r="E24" s="51">
        <v>5839</v>
      </c>
      <c r="F24" s="51">
        <v>103423</v>
      </c>
      <c r="G24" s="51">
        <v>2827</v>
      </c>
      <c r="H24" s="51">
        <v>81823</v>
      </c>
      <c r="I24" s="52">
        <v>321951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-945</v>
      </c>
      <c r="D25" s="55">
        <v>65685</v>
      </c>
      <c r="E25" s="55">
        <v>5784</v>
      </c>
      <c r="F25" s="55">
        <v>18261</v>
      </c>
      <c r="G25" s="55">
        <v>698</v>
      </c>
      <c r="H25" s="55">
        <v>84562</v>
      </c>
      <c r="I25" s="56">
        <v>174046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2329</v>
      </c>
      <c r="D26" s="59">
        <v>60969</v>
      </c>
      <c r="E26" s="59">
        <v>55</v>
      </c>
      <c r="F26" s="59">
        <v>85162</v>
      </c>
      <c r="G26" s="59">
        <v>2129</v>
      </c>
      <c r="H26" s="59">
        <v>-2739</v>
      </c>
      <c r="I26" s="60">
        <v>147905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27977</v>
      </c>
      <c r="D27" s="74">
        <v>130703</v>
      </c>
      <c r="E27" s="74">
        <v>400</v>
      </c>
      <c r="F27" s="74">
        <v>89132</v>
      </c>
      <c r="G27" s="74">
        <v>0</v>
      </c>
      <c r="H27" s="74">
        <v>156716</v>
      </c>
      <c r="I27" s="75">
        <v>404927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-1371</v>
      </c>
      <c r="D28" s="59">
        <v>-675</v>
      </c>
      <c r="E28" s="59" t="s">
        <v>32</v>
      </c>
      <c r="F28" s="59">
        <v>2303</v>
      </c>
      <c r="G28" s="59" t="s">
        <v>32</v>
      </c>
      <c r="H28" s="59">
        <v>92569</v>
      </c>
      <c r="I28" s="60">
        <v>92826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6423</v>
      </c>
      <c r="D29" s="55">
        <v>31246</v>
      </c>
      <c r="E29" s="55">
        <v>400</v>
      </c>
      <c r="F29" s="55">
        <v>86829</v>
      </c>
      <c r="G29" s="55">
        <v>0</v>
      </c>
      <c r="H29" s="55">
        <v>34061</v>
      </c>
      <c r="I29" s="56">
        <v>158959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22925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20</v>
      </c>
      <c r="I30" s="60">
        <v>22945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100132</v>
      </c>
      <c r="E31" s="55" t="s">
        <v>32</v>
      </c>
      <c r="F31" s="55" t="s">
        <v>32</v>
      </c>
      <c r="G31" s="55" t="s">
        <v>32</v>
      </c>
      <c r="H31" s="55">
        <v>30065</v>
      </c>
      <c r="I31" s="56">
        <v>130197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74402</v>
      </c>
      <c r="E32" s="78">
        <v>0</v>
      </c>
      <c r="F32" s="78" t="s">
        <v>32</v>
      </c>
      <c r="G32" s="78" t="s">
        <v>32</v>
      </c>
      <c r="H32" s="78">
        <v>138</v>
      </c>
      <c r="I32" s="79">
        <v>74540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21270</v>
      </c>
      <c r="E33" s="55" t="s">
        <v>32</v>
      </c>
      <c r="F33" s="55" t="s">
        <v>32</v>
      </c>
      <c r="G33" s="55" t="s">
        <v>32</v>
      </c>
      <c r="H33" s="55">
        <v>138</v>
      </c>
      <c r="I33" s="56">
        <v>21408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43305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43305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9827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9827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414094</v>
      </c>
      <c r="D36" s="83">
        <v>-5105</v>
      </c>
      <c r="E36" s="83">
        <v>-990</v>
      </c>
      <c r="F36" s="83">
        <v>6309</v>
      </c>
      <c r="G36" s="83">
        <v>2058</v>
      </c>
      <c r="H36" s="83">
        <v>346740</v>
      </c>
      <c r="I36" s="84">
        <v>763107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36381</v>
      </c>
      <c r="D37" s="74">
        <v>-7795</v>
      </c>
      <c r="E37" s="74">
        <v>-617</v>
      </c>
      <c r="F37" s="74">
        <v>45685</v>
      </c>
      <c r="G37" s="74">
        <v>-3016</v>
      </c>
      <c r="H37" s="74">
        <v>59045</v>
      </c>
      <c r="I37" s="75">
        <v>129683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-4973</v>
      </c>
      <c r="D38" s="59">
        <v>-261</v>
      </c>
      <c r="E38" s="59">
        <v>-555</v>
      </c>
      <c r="F38" s="59">
        <v>73672</v>
      </c>
      <c r="G38" s="59">
        <v>2207</v>
      </c>
      <c r="H38" s="59">
        <v>8555</v>
      </c>
      <c r="I38" s="60">
        <v>78644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41354</v>
      </c>
      <c r="D39" s="55">
        <v>-7533</v>
      </c>
      <c r="E39" s="55">
        <v>-62</v>
      </c>
      <c r="F39" s="55">
        <v>-27987</v>
      </c>
      <c r="G39" s="55">
        <v>-5223</v>
      </c>
      <c r="H39" s="55">
        <v>50490</v>
      </c>
      <c r="I39" s="56">
        <v>51039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502762</v>
      </c>
      <c r="D40" s="86">
        <v>377157</v>
      </c>
      <c r="E40" s="86">
        <v>179103</v>
      </c>
      <c r="F40" s="86">
        <v>247336</v>
      </c>
      <c r="G40" s="86">
        <v>1869</v>
      </c>
      <c r="H40" s="86">
        <v>740010</v>
      </c>
      <c r="I40" s="87">
        <v>2048237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>
        <v>-10401</v>
      </c>
      <c r="D41" s="89">
        <v>-8681</v>
      </c>
      <c r="E41" s="89">
        <v>-166532</v>
      </c>
      <c r="F41" s="89">
        <v>16340</v>
      </c>
      <c r="G41" s="89">
        <v>157684</v>
      </c>
      <c r="H41" s="89">
        <v>11589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  <c r="D43" s="49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Encours_Actif</vt:lpstr>
      <vt:lpstr>Encours_Passif</vt:lpstr>
      <vt:lpstr>Flux_Actif</vt:lpstr>
      <vt:lpstr>Flux_Passif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2025-10-03T08:44:04Z</dcterms:created>
  <dcterms:modified xsi:type="dcterms:W3CDTF">2025-10-03T08:44:13Z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fef43-cbb0-460a-b485-a24cc1f46ffe_Enabled">
    <vt:lpwstr>true</vt:lpwstr>
  </property>
  <property fmtid="{D5CDD505-2E9C-101B-9397-08002B2CF9AE}" pid="3" name="MSIP_Label_2bcfef43-cbb0-460a-b485-a24cc1f46ffe_SetDate">
    <vt:lpwstr>2025-10-03T08:44:12Z</vt:lpwstr>
  </property>
  <property fmtid="{D5CDD505-2E9C-101B-9397-08002B2CF9AE}" pid="4" name="MSIP_Label_2bcfef43-cbb0-460a-b485-a24cc1f46ffe_Method">
    <vt:lpwstr>Privileged</vt:lpwstr>
  </property>
  <property fmtid="{D5CDD505-2E9C-101B-9397-08002B2CF9AE}" pid="5" name="MSIP_Label_2bcfef43-cbb0-460a-b485-a24cc1f46ffe_Name">
    <vt:lpwstr>BDF-Public</vt:lpwstr>
  </property>
  <property fmtid="{D5CDD505-2E9C-101B-9397-08002B2CF9AE}" pid="6" name="MSIP_Label_2bcfef43-cbb0-460a-b485-a24cc1f46ffe_SiteId">
    <vt:lpwstr>e6599448-62a0-418e-8930-d00d8d5682c2</vt:lpwstr>
  </property>
  <property fmtid="{D5CDD505-2E9C-101B-9397-08002B2CF9AE}" pid="7" name="MSIP_Label_2bcfef43-cbb0-460a-b485-a24cc1f46ffe_ActionId">
    <vt:lpwstr>5d879d6e-b2e7-49e5-a6b8-5cbfde781a89</vt:lpwstr>
  </property>
  <property fmtid="{D5CDD505-2E9C-101B-9397-08002B2CF9AE}" pid="8" name="MSIP_Label_2bcfef43-cbb0-460a-b485-a24cc1f46ffe_ContentBits">
    <vt:lpwstr>1</vt:lpwstr>
  </property>
  <property fmtid="{D5CDD505-2E9C-101B-9397-08002B2CF9AE}" pid="9" name="MSIP_Label_2bcfef43-cbb0-460a-b485-a24cc1f46ffe_Tag">
    <vt:lpwstr>10, 0, 1, 1</vt:lpwstr>
  </property>
</Properties>
</file>